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<sst xmlns="http://schemas.openxmlformats.org/spreadsheetml/2006/main" count="93" uniqueCount="58">
  <si>
    <t>Gemeinde</t>
  </si>
  <si>
    <t>Bewerber</t>
  </si>
  <si>
    <t>gültige Stimmen</t>
  </si>
  <si>
    <t>Wahlberechtigte</t>
  </si>
  <si>
    <t>ungültige Stimmen</t>
  </si>
  <si>
    <t>Bodolz</t>
  </si>
  <si>
    <t>Christian Ruh</t>
  </si>
  <si>
    <t>sonstige</t>
  </si>
  <si>
    <t>Stimmenanteil in %</t>
  </si>
  <si>
    <t>Wahlbeteiligung in %</t>
  </si>
  <si>
    <t>Gestratz</t>
  </si>
  <si>
    <t>Engelbert Fink</t>
  </si>
  <si>
    <t>Grünenbach</t>
  </si>
  <si>
    <t>Markus Eugler</t>
  </si>
  <si>
    <t>Heimenkirch</t>
  </si>
  <si>
    <t>Wolfgang Starnberg</t>
  </si>
  <si>
    <t>Markus Reichart</t>
  </si>
  <si>
    <t>Hergatz</t>
  </si>
  <si>
    <t>Reinhold Lampater</t>
  </si>
  <si>
    <t>Oliver-Kersten Raab</t>
  </si>
  <si>
    <t>Christian Renn</t>
  </si>
  <si>
    <t>Hergensweiler</t>
  </si>
  <si>
    <t>Wolfgang Strohmaier</t>
  </si>
  <si>
    <t>Johannes Schneider</t>
  </si>
  <si>
    <t>Lindau (Bodensee)</t>
  </si>
  <si>
    <t>Mathias Hotz</t>
  </si>
  <si>
    <t>Claudia Halberkamp</t>
  </si>
  <si>
    <t>Claudia Alfons</t>
  </si>
  <si>
    <t>Daniel Obermayr</t>
  </si>
  <si>
    <t>Kai Kattau</t>
  </si>
  <si>
    <t>Lindenberg</t>
  </si>
  <si>
    <t>Eric Ballerstedt</t>
  </si>
  <si>
    <t>Maierhöfen</t>
  </si>
  <si>
    <t>Martin Schwarz</t>
  </si>
  <si>
    <t>Nonnenhorn</t>
  </si>
  <si>
    <t>Rainer Krauß</t>
  </si>
  <si>
    <t>Oberreute</t>
  </si>
  <si>
    <t>Ralph Pfister</t>
  </si>
  <si>
    <t>Stefan Schneider</t>
  </si>
  <si>
    <t>Röthenbach</t>
  </si>
  <si>
    <t>Stephan Höß</t>
  </si>
  <si>
    <t>Scheidegg</t>
  </si>
  <si>
    <t>Ulrich Pfanner</t>
  </si>
  <si>
    <t>Sigmarszell</t>
  </si>
  <si>
    <t>Jörg Agthe</t>
  </si>
  <si>
    <t>Stiefenhofen</t>
  </si>
  <si>
    <t>Christan Hauber</t>
  </si>
  <si>
    <t>Wasserburg</t>
  </si>
  <si>
    <t>Regina Hunschock</t>
  </si>
  <si>
    <t>Harald Voigt</t>
  </si>
  <si>
    <t>Weiler-Simmerberg</t>
  </si>
  <si>
    <t>Tobias Paintner</t>
  </si>
  <si>
    <t>Karl-Heinz Rudoplh</t>
  </si>
  <si>
    <t>Markus Wipper</t>
  </si>
  <si>
    <t>Weißensberg</t>
  </si>
  <si>
    <t>Hans Kern</t>
  </si>
  <si>
    <t>Opfenbach</t>
  </si>
  <si>
    <t>Matthias Bentz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</si>
</sst>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6"/>
  <sheetViews>
    <sheetView tabSelected="1" zoomScale="130" zoomScaleNormal="130" zoomScalePageLayoutView="0" workbookViewId="0" topLeftCell="A13">
      <selection activeCell="I29" sqref="I29"/>
    </sheetView>
  </sheetViews>
  <sheetFormatPr defaultColWidth="11.421875" defaultRowHeight="15"/>
  <cols>
    <col min="1" max="1" width="19.57421875" style="0" customWidth="1"/>
    <col min="2" max="2" width="19.8515625" style="0" bestFit="1" customWidth="1"/>
    <col min="3" max="3" width="15.57421875" style="0" bestFit="1" customWidth="1"/>
    <col min="4" max="4" width="18.421875" style="0" bestFit="1" customWidth="1"/>
    <col min="5" max="5" width="15.8515625" style="0" bestFit="1" customWidth="1"/>
    <col min="6" max="6" width="18.00390625" style="0" bestFit="1" customWidth="1"/>
    <col min="7" max="7" width="20.00390625" style="0" bestFit="1" customWidth="1"/>
  </cols>
  <sheetData>
    <row r="3" spans="1:7" s="1" customFormat="1" ht="15">
      <c r="A3" s="2" t="s">
        <v>0</v>
      </c>
      <c r="B3" s="2" t="s">
        <v>1</v>
      </c>
      <c r="C3" s="2" t="s">
        <v>2</v>
      </c>
      <c r="D3" s="2" t="s">
        <v>8</v>
      </c>
      <c r="E3" s="2" t="s">
        <v>3</v>
      </c>
      <c r="F3" s="2" t="s">
        <v>4</v>
      </c>
      <c r="G3" s="2" t="s">
        <v>9</v>
      </c>
    </row>
    <row r="4" spans="1:7" ht="15">
      <c r="A4" s="2" t="s">
        <v>5</v>
      </c>
      <c r="B4" s="3" t="s">
        <v>6</v>
      </c>
      <c r="C4" s="9">
        <v>1098</v>
      </c>
      <c r="D4" s="4">
        <f>C4/(C4+C5)*100</f>
        <v>91.12033195020747</v>
      </c>
      <c r="E4" s="9">
        <v>2391</v>
      </c>
      <c r="F4" s="3">
        <v>99</v>
      </c>
      <c r="G4" s="4">
        <f>(C4+C5+F4)/E4*100</f>
        <v>54.53785027185278</v>
      </c>
    </row>
    <row r="5" spans="1:7" ht="15">
      <c r="A5" s="2" t="s">
        <v>5</v>
      </c>
      <c r="B5" s="3" t="s">
        <v>7</v>
      </c>
      <c r="C5" s="3">
        <v>107</v>
      </c>
      <c r="D5" s="4">
        <f>C5/(C4+C5)*100</f>
        <v>8.879668049792532</v>
      </c>
      <c r="E5" s="5"/>
      <c r="F5" s="5"/>
      <c r="G5" s="6"/>
    </row>
    <row r="6" spans="1:7" ht="15">
      <c r="A6" s="2" t="s">
        <v>10</v>
      </c>
      <c r="B6" s="3" t="s">
        <v>11</v>
      </c>
      <c r="C6" s="3">
        <v>517</v>
      </c>
      <c r="D6" s="4">
        <f>C6/(C6+C7)*100</f>
        <v>75.36443148688046</v>
      </c>
      <c r="E6" s="9">
        <v>1038</v>
      </c>
      <c r="F6" s="3">
        <v>32</v>
      </c>
      <c r="G6" s="4">
        <f>(C6+C7+F6)/E6*100</f>
        <v>69.17148362235068</v>
      </c>
    </row>
    <row r="7" spans="1:7" ht="15">
      <c r="A7" s="2" t="s">
        <v>10</v>
      </c>
      <c r="B7" s="3" t="s">
        <v>7</v>
      </c>
      <c r="C7" s="3">
        <v>169</v>
      </c>
      <c r="D7" s="4">
        <f>C7/(C6+C7)*100</f>
        <v>24.635568513119534</v>
      </c>
      <c r="E7" s="5"/>
      <c r="F7" s="7"/>
      <c r="G7" s="6"/>
    </row>
    <row r="8" spans="1:7" ht="15">
      <c r="A8" s="2" t="s">
        <v>12</v>
      </c>
      <c r="B8" s="3" t="s">
        <v>13</v>
      </c>
      <c r="C8" s="3">
        <v>644</v>
      </c>
      <c r="D8" s="4">
        <f>C8/(C8+C9)*100</f>
        <v>91.73789173789174</v>
      </c>
      <c r="E8" s="9">
        <v>1189</v>
      </c>
      <c r="F8" s="3">
        <v>52</v>
      </c>
      <c r="G8" s="4">
        <f>(C8+C9+F8)/E8*100</f>
        <v>63.41463414634146</v>
      </c>
    </row>
    <row r="9" spans="1:7" ht="15">
      <c r="A9" s="2" t="s">
        <v>12</v>
      </c>
      <c r="B9" s="3" t="s">
        <v>7</v>
      </c>
      <c r="C9" s="3">
        <v>58</v>
      </c>
      <c r="D9" s="4">
        <f>C9/(C8+C9)*100</f>
        <v>8.262108262108262</v>
      </c>
      <c r="E9" s="5"/>
      <c r="F9" s="5"/>
      <c r="G9" s="6"/>
    </row>
    <row r="10" spans="1:7" ht="15">
      <c r="A10" s="2" t="s">
        <v>14</v>
      </c>
      <c r="B10" s="3" t="s">
        <v>15</v>
      </c>
      <c r="C10" s="3">
        <v>619</v>
      </c>
      <c r="D10" s="4">
        <f>C10/(C10+C11)*100</f>
        <v>36.54073199527745</v>
      </c>
      <c r="E10" s="9">
        <v>2791</v>
      </c>
      <c r="F10" s="3">
        <v>13</v>
      </c>
      <c r="G10" s="4">
        <f>(C10+C11+F10)/E10*100</f>
        <v>61.16087423862415</v>
      </c>
    </row>
    <row r="11" spans="1:7" ht="15">
      <c r="A11" s="2" t="s">
        <v>14</v>
      </c>
      <c r="B11" s="3" t="s">
        <v>16</v>
      </c>
      <c r="C11" s="9">
        <v>1075</v>
      </c>
      <c r="D11" s="4">
        <f>C11/(C10+C11)*100</f>
        <v>63.459268004722546</v>
      </c>
      <c r="E11" s="7"/>
      <c r="F11" s="7"/>
      <c r="G11" s="6"/>
    </row>
    <row r="12" spans="1:7" ht="15">
      <c r="A12" s="2" t="s">
        <v>17</v>
      </c>
      <c r="B12" s="3" t="s">
        <v>18</v>
      </c>
      <c r="C12" s="3">
        <v>306</v>
      </c>
      <c r="D12" s="4">
        <f>C12/(C12+C13+C14)*100</f>
        <v>23.14674735249622</v>
      </c>
      <c r="E12" s="9">
        <v>1954</v>
      </c>
      <c r="F12" s="3">
        <v>8</v>
      </c>
      <c r="G12" s="4">
        <f>(C12+C13+C14+F12)/E12*100</f>
        <v>68.06550665301944</v>
      </c>
    </row>
    <row r="13" spans="1:7" ht="15">
      <c r="A13" s="2" t="s">
        <v>17</v>
      </c>
      <c r="B13" s="3" t="s">
        <v>19</v>
      </c>
      <c r="C13" s="3">
        <v>512</v>
      </c>
      <c r="D13" s="4">
        <f>C13/(C12+C13+C14)*100</f>
        <v>38.72919818456884</v>
      </c>
      <c r="E13" s="7"/>
      <c r="F13" s="7"/>
      <c r="G13" s="6"/>
    </row>
    <row r="14" spans="1:7" ht="15">
      <c r="A14" s="2" t="s">
        <v>17</v>
      </c>
      <c r="B14" s="3" t="s">
        <v>20</v>
      </c>
      <c r="C14" s="3">
        <v>504</v>
      </c>
      <c r="D14" s="4">
        <f>C14/(C12+C13+C14)*100</f>
        <v>38.12405446293495</v>
      </c>
      <c r="E14" s="7"/>
      <c r="F14" s="7"/>
      <c r="G14" s="6"/>
    </row>
    <row r="15" spans="1:7" ht="15">
      <c r="A15" s="2" t="s">
        <v>21</v>
      </c>
      <c r="B15" s="3" t="s">
        <v>22</v>
      </c>
      <c r="C15" s="9">
        <v>593</v>
      </c>
      <c r="D15" s="4">
        <f>C15/(C15+C16)*100</f>
        <v>58.423645320197046</v>
      </c>
      <c r="E15" s="9">
        <v>1533</v>
      </c>
      <c r="F15" s="3">
        <v>25</v>
      </c>
      <c r="G15" s="4">
        <f>(C15+C16+F15)/E15*100</f>
        <v>67.84083496412264</v>
      </c>
    </row>
    <row r="16" spans="1:7" ht="15">
      <c r="A16" s="2" t="s">
        <v>21</v>
      </c>
      <c r="B16" s="3" t="s">
        <v>23</v>
      </c>
      <c r="C16" s="3">
        <v>422</v>
      </c>
      <c r="D16" s="4">
        <f>C16/(C15+C16)*100</f>
        <v>41.576354679802954</v>
      </c>
      <c r="E16" s="7"/>
      <c r="F16" s="7"/>
      <c r="G16" s="6"/>
    </row>
    <row r="17" spans="1:7" ht="15">
      <c r="A17" s="2" t="s">
        <v>24</v>
      </c>
      <c r="B17" s="3" t="s">
        <v>25</v>
      </c>
      <c r="C17" s="9">
        <v>2891</v>
      </c>
      <c r="D17" s="4">
        <f>C17/(C17+C18+C18+C20+C21)*100</f>
        <v>28.783353245718835</v>
      </c>
      <c r="E17" s="9">
        <v>19939</v>
      </c>
      <c r="F17" s="3">
        <v>73</v>
      </c>
      <c r="G17" s="4">
        <f>(C17+C18+C19+C20+C21+F17)/E17*100</f>
        <v>51.68263202768444</v>
      </c>
    </row>
    <row r="18" spans="1:7" ht="15">
      <c r="A18" s="2" t="s">
        <v>24</v>
      </c>
      <c r="B18" s="3" t="s">
        <v>26</v>
      </c>
      <c r="C18" s="9">
        <v>2685</v>
      </c>
      <c r="D18" s="4">
        <f>C18/(C17+C18+C19+C20+C21)*100</f>
        <v>26.24120406567631</v>
      </c>
      <c r="E18" s="7"/>
      <c r="F18" s="7"/>
      <c r="G18" s="6"/>
    </row>
    <row r="19" spans="1:7" ht="15">
      <c r="A19" s="2" t="s">
        <v>24</v>
      </c>
      <c r="B19" s="3" t="s">
        <v>27</v>
      </c>
      <c r="C19" s="9">
        <v>2873</v>
      </c>
      <c r="D19" s="4">
        <f>C19/(C17+C18+C19+C20+C21)*100</f>
        <v>28.078577013291632</v>
      </c>
      <c r="E19" s="7"/>
      <c r="F19" s="7"/>
      <c r="G19" s="6"/>
    </row>
    <row r="20" spans="1:7" ht="15">
      <c r="A20" s="2" t="s">
        <v>24</v>
      </c>
      <c r="B20" s="3" t="s">
        <v>28</v>
      </c>
      <c r="C20" s="9">
        <v>1376</v>
      </c>
      <c r="D20" s="4">
        <f>C20/(C17+C18+C19+C20+C21)*100</f>
        <v>13.44800625488663</v>
      </c>
      <c r="E20" s="7"/>
      <c r="F20" s="7"/>
      <c r="G20" s="6"/>
    </row>
    <row r="21" spans="1:7" ht="15">
      <c r="A21" s="2" t="s">
        <v>24</v>
      </c>
      <c r="B21" s="3" t="s">
        <v>29</v>
      </c>
      <c r="C21" s="3">
        <v>407</v>
      </c>
      <c r="D21" s="4">
        <f>C21/(C17+C18+C19+C20+C21)*100</f>
        <v>3.977716966379984</v>
      </c>
      <c r="E21" s="7"/>
      <c r="F21" s="7"/>
      <c r="G21" s="6"/>
    </row>
    <row r="22" spans="1:7" ht="15">
      <c r="A22" s="2" t="s">
        <v>30</v>
      </c>
      <c r="B22" s="3" t="s">
        <v>31</v>
      </c>
      <c r="C22" s="9">
        <v>3566</v>
      </c>
      <c r="D22" s="4">
        <f>C22/(C22+C23)*100</f>
        <v>91.08556832694764</v>
      </c>
      <c r="E22" s="9">
        <v>9093</v>
      </c>
      <c r="F22" s="3">
        <v>315</v>
      </c>
      <c r="G22" s="4">
        <f>(C22+C23+F22)/E22*100</f>
        <v>46.519300560871</v>
      </c>
    </row>
    <row r="23" spans="1:7" ht="15">
      <c r="A23" s="2" t="s">
        <v>30</v>
      </c>
      <c r="B23" s="3" t="s">
        <v>7</v>
      </c>
      <c r="C23" s="3">
        <v>349</v>
      </c>
      <c r="D23" s="4">
        <f>C23/(C22+C23)*100</f>
        <v>8.914431673052363</v>
      </c>
      <c r="E23" s="7"/>
      <c r="F23" s="7"/>
      <c r="G23" s="6"/>
    </row>
    <row r="24" spans="1:7" ht="15">
      <c r="A24" s="2" t="s">
        <v>32</v>
      </c>
      <c r="B24" s="3" t="s">
        <v>33</v>
      </c>
      <c r="C24" s="3">
        <v>580</v>
      </c>
      <c r="D24" s="4">
        <f>C24/(C24+C25)*100</f>
        <v>92.35668789808918</v>
      </c>
      <c r="E24" s="9">
        <v>1318</v>
      </c>
      <c r="F24" s="3">
        <v>48</v>
      </c>
      <c r="G24" s="4">
        <f>(C24+C25+F24)/E24*100</f>
        <v>51.289833080424884</v>
      </c>
    </row>
    <row r="25" spans="1:7" ht="15">
      <c r="A25" s="2" t="s">
        <v>32</v>
      </c>
      <c r="B25" s="3" t="s">
        <v>7</v>
      </c>
      <c r="C25" s="3">
        <v>48</v>
      </c>
      <c r="D25" s="4">
        <f>C25/(C24+C25)*100</f>
        <v>7.643312101910828</v>
      </c>
      <c r="E25" s="7"/>
      <c r="F25" s="7"/>
      <c r="G25" s="6"/>
    </row>
    <row r="26" spans="1:7" ht="15">
      <c r="A26" s="2" t="s">
        <v>34</v>
      </c>
      <c r="B26" s="3" t="s">
        <v>35</v>
      </c>
      <c r="C26" s="3">
        <v>751</v>
      </c>
      <c r="D26" s="4">
        <f>C26/(C26+C27)*100</f>
        <v>92.14723926380368</v>
      </c>
      <c r="E26" s="9">
        <v>1455</v>
      </c>
      <c r="F26" s="3">
        <v>59</v>
      </c>
      <c r="G26" s="4">
        <f>(C26+C27+F26)/E26*100</f>
        <v>60.06872852233677</v>
      </c>
    </row>
    <row r="27" spans="1:7" ht="15">
      <c r="A27" s="2" t="s">
        <v>34</v>
      </c>
      <c r="B27" s="3" t="s">
        <v>7</v>
      </c>
      <c r="C27" s="3">
        <v>64</v>
      </c>
      <c r="D27" s="4">
        <f>C27/(C26+C27)*100</f>
        <v>7.85276073619632</v>
      </c>
      <c r="E27" s="7"/>
      <c r="F27" s="7"/>
      <c r="G27" s="6"/>
    </row>
    <row r="28" spans="1:7" ht="15">
      <c r="A28" s="2" t="s">
        <v>36</v>
      </c>
      <c r="B28" s="3" t="s">
        <v>37</v>
      </c>
      <c r="C28" s="3">
        <v>429</v>
      </c>
      <c r="D28" s="4">
        <f>C28/(C28+C29)*100</f>
        <v>46.03004291845493</v>
      </c>
      <c r="E28" s="9">
        <v>1379</v>
      </c>
      <c r="F28" s="3">
        <v>16</v>
      </c>
      <c r="G28" s="4">
        <f>(C28+C29+F28)/E28*100</f>
        <v>68.74546773023931</v>
      </c>
    </row>
    <row r="29" spans="1:7" ht="15">
      <c r="A29" s="2" t="s">
        <v>36</v>
      </c>
      <c r="B29" s="3" t="s">
        <v>38</v>
      </c>
      <c r="C29" s="3">
        <v>503</v>
      </c>
      <c r="D29" s="4">
        <f>C29/(C28+C29)*100</f>
        <v>53.96995708154506</v>
      </c>
      <c r="E29" s="7"/>
      <c r="F29" s="7"/>
      <c r="G29" s="6"/>
    </row>
    <row r="30" spans="1:7" ht="15">
      <c r="A30" s="2" t="s">
        <v>56</v>
      </c>
      <c r="B30" s="3" t="s">
        <v>57</v>
      </c>
      <c r="C30" s="3">
        <v>877</v>
      </c>
      <c r="D30" s="4">
        <f>C30/(C30+C31)*100</f>
        <v>92.02518363064009</v>
      </c>
      <c r="E30" s="10">
        <v>1829</v>
      </c>
      <c r="F30" s="8">
        <v>61</v>
      </c>
      <c r="G30" s="4">
        <f>(C30+C31+F30)/E30*100</f>
        <v>55.440131219245494</v>
      </c>
    </row>
    <row r="31" spans="1:7" ht="15">
      <c r="A31" s="2" t="s">
        <v>56</v>
      </c>
      <c r="B31" s="3" t="s">
        <v>7</v>
      </c>
      <c r="C31" s="3">
        <v>76</v>
      </c>
      <c r="D31" s="4">
        <f>C31/(C30+C31)*100</f>
        <v>7.974816369359916</v>
      </c>
      <c r="E31" s="7"/>
      <c r="F31" s="7"/>
      <c r="G31" s="6"/>
    </row>
    <row r="32" spans="1:7" ht="15">
      <c r="A32" s="2" t="s">
        <v>39</v>
      </c>
      <c r="B32" s="3" t="s">
        <v>40</v>
      </c>
      <c r="C32" s="3">
        <v>771</v>
      </c>
      <c r="D32" s="4">
        <f>C32/(C32+C33)*100</f>
        <v>91.56769596199526</v>
      </c>
      <c r="E32" s="9">
        <v>1538</v>
      </c>
      <c r="F32" s="3">
        <v>76</v>
      </c>
      <c r="G32" s="4">
        <f>(C32+C33+F32)/E32*100</f>
        <v>59.687906371911566</v>
      </c>
    </row>
    <row r="33" spans="1:7" ht="15">
      <c r="A33" s="2" t="s">
        <v>39</v>
      </c>
      <c r="B33" s="3" t="s">
        <v>7</v>
      </c>
      <c r="C33" s="3">
        <v>71</v>
      </c>
      <c r="D33" s="4">
        <f>C33/(C32+C33)*100</f>
        <v>8.432304038004752</v>
      </c>
      <c r="E33" s="7"/>
      <c r="F33" s="7"/>
      <c r="G33" s="6"/>
    </row>
    <row r="34" spans="1:7" ht="15">
      <c r="A34" s="2" t="s">
        <v>41</v>
      </c>
      <c r="B34" s="3" t="s">
        <v>42</v>
      </c>
      <c r="C34" s="9">
        <v>1675</v>
      </c>
      <c r="D34" s="4">
        <f>C34/(C34+C35)*100</f>
        <v>93.10728182323513</v>
      </c>
      <c r="E34" s="9">
        <v>3514</v>
      </c>
      <c r="F34" s="3">
        <v>175</v>
      </c>
      <c r="G34" s="4">
        <f>(C34+C35+F34)/E34*100</f>
        <v>56.17529880478087</v>
      </c>
    </row>
    <row r="35" spans="1:7" ht="15">
      <c r="A35" s="2" t="s">
        <v>41</v>
      </c>
      <c r="B35" s="3" t="s">
        <v>7</v>
      </c>
      <c r="C35" s="3">
        <v>124</v>
      </c>
      <c r="D35" s="4">
        <f>C35/(C34+C35)*100</f>
        <v>6.89271817676487</v>
      </c>
      <c r="E35" s="7"/>
      <c r="F35" s="7"/>
      <c r="G35" s="6"/>
    </row>
    <row r="36" spans="1:7" ht="15">
      <c r="A36" s="2" t="s">
        <v>43</v>
      </c>
      <c r="B36" s="3" t="s">
        <v>44</v>
      </c>
      <c r="C36" s="9">
        <v>1156</v>
      </c>
      <c r="D36" s="4">
        <f>C36/(C36+C37)*100</f>
        <v>89.75155279503106</v>
      </c>
      <c r="E36" s="9">
        <v>2354</v>
      </c>
      <c r="F36" s="3">
        <v>43</v>
      </c>
      <c r="G36" s="4">
        <f>(C36+C37+F36)/E36*100</f>
        <v>56.54205607476636</v>
      </c>
    </row>
    <row r="37" spans="1:7" ht="15">
      <c r="A37" s="2" t="s">
        <v>43</v>
      </c>
      <c r="B37" s="3" t="s">
        <v>7</v>
      </c>
      <c r="C37" s="3">
        <v>132</v>
      </c>
      <c r="D37" s="4">
        <f>C37/(C36+C37)*100</f>
        <v>10.248447204968944</v>
      </c>
      <c r="E37" s="7"/>
      <c r="F37" s="7"/>
      <c r="G37" s="6"/>
    </row>
    <row r="38" spans="1:7" ht="15">
      <c r="A38" s="2" t="s">
        <v>45</v>
      </c>
      <c r="B38" s="3" t="s">
        <v>46</v>
      </c>
      <c r="C38" s="3">
        <v>812</v>
      </c>
      <c r="D38" s="4">
        <f>C38/(C38+C39)*100</f>
        <v>91.23595505617978</v>
      </c>
      <c r="E38" s="9">
        <v>1505</v>
      </c>
      <c r="F38" s="3">
        <v>75</v>
      </c>
      <c r="G38" s="4">
        <f>(C38+C39+F38)/E38*100</f>
        <v>64.11960132890366</v>
      </c>
    </row>
    <row r="39" spans="1:7" ht="15">
      <c r="A39" s="2" t="s">
        <v>45</v>
      </c>
      <c r="B39" s="3" t="s">
        <v>7</v>
      </c>
      <c r="C39" s="3">
        <v>78</v>
      </c>
      <c r="D39" s="4">
        <f>C39/(C38+C39)*100</f>
        <v>8.764044943820224</v>
      </c>
      <c r="E39" s="7"/>
      <c r="F39" s="7"/>
      <c r="G39" s="6"/>
    </row>
    <row r="40" spans="1:7" ht="15">
      <c r="A40" s="2" t="s">
        <v>47</v>
      </c>
      <c r="B40" s="3" t="s">
        <v>48</v>
      </c>
      <c r="C40" s="3">
        <v>472</v>
      </c>
      <c r="D40" s="4">
        <f>C40/(C40+C41)*100</f>
        <v>27.473806752037255</v>
      </c>
      <c r="E40" s="9">
        <v>3180</v>
      </c>
      <c r="F40" s="3">
        <v>74</v>
      </c>
      <c r="G40" s="4">
        <f>(C40+C41+F40)/E40*100</f>
        <v>56.35220125786164</v>
      </c>
    </row>
    <row r="41" spans="1:7" ht="15">
      <c r="A41" s="2" t="s">
        <v>47</v>
      </c>
      <c r="B41" s="3" t="s">
        <v>49</v>
      </c>
      <c r="C41" s="9">
        <v>1246</v>
      </c>
      <c r="D41" s="4">
        <f>C41/(C40+C41)*100</f>
        <v>72.52619324796274</v>
      </c>
      <c r="E41" s="7"/>
      <c r="F41" s="7"/>
      <c r="G41" s="6"/>
    </row>
    <row r="42" spans="1:7" ht="15">
      <c r="A42" s="2" t="s">
        <v>50</v>
      </c>
      <c r="B42" s="3" t="s">
        <v>51</v>
      </c>
      <c r="C42" s="9">
        <v>1959</v>
      </c>
      <c r="D42" s="4">
        <f>C42/(C42+C43+C44)*100</f>
        <v>64.88903610467041</v>
      </c>
      <c r="E42" s="9">
        <v>5031</v>
      </c>
      <c r="F42" s="3">
        <v>31</v>
      </c>
      <c r="G42" s="4">
        <f>(C42+C43+C44+F42)/E42*100</f>
        <v>60.62413039157225</v>
      </c>
    </row>
    <row r="43" spans="1:7" ht="15">
      <c r="A43" s="2" t="s">
        <v>50</v>
      </c>
      <c r="B43" s="3" t="s">
        <v>52</v>
      </c>
      <c r="C43" s="3">
        <v>838</v>
      </c>
      <c r="D43" s="4">
        <f>C43/(C42+C43+C44)*100</f>
        <v>27.757535607817157</v>
      </c>
      <c r="E43" s="7"/>
      <c r="F43" s="7"/>
      <c r="G43" s="6"/>
    </row>
    <row r="44" spans="1:7" ht="15">
      <c r="A44" s="2" t="s">
        <v>50</v>
      </c>
      <c r="B44" s="3" t="s">
        <v>53</v>
      </c>
      <c r="C44" s="3">
        <v>222</v>
      </c>
      <c r="D44" s="4">
        <f>C44/(C42+C43+C44)*100</f>
        <v>7.353428287512422</v>
      </c>
      <c r="E44" s="7"/>
      <c r="F44" s="7"/>
      <c r="G44" s="6"/>
    </row>
    <row r="45" spans="1:7" ht="15">
      <c r="A45" s="2" t="s">
        <v>54</v>
      </c>
      <c r="B45" s="3" t="s">
        <v>55</v>
      </c>
      <c r="C45" s="3">
        <v>942</v>
      </c>
      <c r="D45" s="4">
        <f>C45/(C45+C46)*100</f>
        <v>91.72346640701072</v>
      </c>
      <c r="E45" s="9">
        <v>2137</v>
      </c>
      <c r="F45" s="3">
        <v>95</v>
      </c>
      <c r="G45" s="4">
        <f>(C45+C46+F45)/E45*100</f>
        <v>52.50350959288722</v>
      </c>
    </row>
    <row r="46" spans="1:7" ht="15">
      <c r="A46" s="2" t="s">
        <v>54</v>
      </c>
      <c r="B46" s="3" t="s">
        <v>7</v>
      </c>
      <c r="C46" s="3">
        <v>85</v>
      </c>
      <c r="D46" s="4">
        <f>C46/(C45+C46)*100</f>
        <v>8.27653359298929</v>
      </c>
      <c r="E46" s="7"/>
      <c r="F46" s="7"/>
      <c r="G46" s="7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Vorlage</dc:creator>
  <cp:keywords/>
  <dc:description/>
  <cp:lastModifiedBy>Vorlage</cp:lastModifiedBy>
  <cp:lastPrinted>2020-03-15T19:23:20Z</cp:lastPrinted>
  <dcterms:created xsi:type="dcterms:W3CDTF">2020-03-10T14:46:02Z</dcterms:created>
  <dcterms:modified xsi:type="dcterms:W3CDTF">2020-03-16T07:33:21Z</dcterms:modified>
  <cp:category/>
  <cp:version/>
  <cp:contentType/>
  <cp:contentStatus/>
</cp:coreProperties>
</file>